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q3i4u9s\"/>
    </mc:Choice>
  </mc:AlternateContent>
  <xr:revisionPtr revIDLastSave="0" documentId="13_ncr:1_{C06BBDF7-60AB-4D02-9DB8-C7D109B5960A}" xr6:coauthVersionLast="47" xr6:coauthVersionMax="47" xr10:uidLastSave="{00000000-0000-0000-0000-000000000000}"/>
  <bookViews>
    <workbookView xWindow="1950" yWindow="19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6" i="1"/>
  <c r="F75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<sst xmlns="http://schemas.openxmlformats.org/spreadsheetml/2006/main" count="199" uniqueCount="121">
  <si>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</si>
  <si>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</si>
  <si>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</si>
  <si>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</si>
  <si>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</si>
  <si>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</si>
  <si>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</si>
  <si>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</si>
  <si>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</si>
  <si>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</si>
  <si>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</si>
  <si>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</si>
  <si>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</si>
  <si>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</si>
  <si>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</si>
  <si>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</si>
  <si>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</si>
  <si>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</si>
  <si>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</si>
  <si>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</si>
  <si>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</si>
  <si>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</si>
  <si>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</si>
  <si>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</si>
  <si>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</si>
  <si>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</si>
  <si>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</si>
  <si>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</si>
  <si>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</si>
  <si>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</si>
  <si>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</si>
  <si>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</si>
  <si>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</si>
  <si>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</si>
  <si>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</si>
  <si>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</si>
  <si>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</si>
  <si>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</si>
  <si>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</si>
  <si>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</si>
  <si>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</si>
  <si>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</si>
  <si>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</si>
  <si>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</si>
  <si>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</si>
  <si>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</si>
  <si>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</si>
  <si>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</si>
  <si>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151</t>
  </si>
  <si>
    <t>K GRODZEŃ</t>
  </si>
  <si>
    <t>Naprawa (konserwacja) ogrodzeń upraw leśnych</t>
  </si>
  <si>
    <t>H</t>
  </si>
  <si>
    <t>164</t>
  </si>
  <si>
    <t>SZUK-OWA2</t>
  </si>
  <si>
    <t>Próbne poszukiwania owadów w ściole metodą dwóch drzew próbnych</t>
  </si>
  <si>
    <t>SZT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</si>
  <si>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</si>
  <si>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</si>
  <si>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</si>
  <si>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</si>
  <si>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</si>
  <si>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</si>
  <si>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</si>
  <si>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</si>
  <si>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</si>
  <si>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</si>
  <si>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</si>
  <si>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</si>
  <si>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</si>
  <si>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</si>
  <si>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</si>
  <si>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</si>
  <si>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</si>
  <si>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</si>
  <si>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</si>
  <si>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</si>
  <si>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</si>
  <si>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</si>
  <si>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</si>
  <si>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</si>
  <si>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</si>
  <si>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</si>
  <si>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</si>
  <si>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</si>
  <si>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</si>
  <si>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</si>
  <si>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</si>
  <si>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</si>
  <si>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</si>
  <si>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</si>
  <si>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</si>
  <si>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</si>
  <si>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</si>
  <si>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</si>
  <si>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</si>
  <si>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</si>
  <si>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</si>
  <si>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</si>
  <si>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</si>
  <si>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</si>
  <si>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</si>
  <si>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</si>
  <si>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</si>
  <si>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2026''  składamy niniejszym ofertę na pakiet Pakiet nr 2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</si>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</sst>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95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96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97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98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3" t="s">
        <v>99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100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101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102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103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TEXT(F76,"#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104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198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105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3521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106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159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395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3" s="1" customFormat="1" ht="3.2" customHeight="1" x14ac:dyDescent="0.2"/>
    <row r="45" spans="2:13" s="1" customFormat="1" ht="18.2" customHeight="1" x14ac:dyDescent="0.2">
      <c r="B45" s="13" t="s">
        <v>107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4" t="s">
        <v>10</v>
      </c>
      <c r="M47" s="24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180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4" t="s">
        <v>10</v>
      </c>
      <c r="M50" s="24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20.16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22.44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42.6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28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2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2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31</v>
      </c>
      <c r="G56" s="8">
        <v>1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31</v>
      </c>
      <c r="G57" s="8">
        <v>3.8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31</v>
      </c>
      <c r="G58" s="8">
        <v>9.85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20.3</v>
      </c>
      <c r="H59" s="28">
        <v>0</v>
      </c>
      <c r="I59" s="26">
        <f>ROUND(G59* H59,2)</f>
        <v>0</v>
      </c>
      <c r="J59" s="5">
        <v>23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15</v>
      </c>
      <c r="H60" s="28">
        <v>0</v>
      </c>
      <c r="I60" s="26">
        <f>ROUND(G60* H60,2)</f>
        <v>0</v>
      </c>
      <c r="J60" s="5">
        <v>23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55</v>
      </c>
      <c r="G61" s="8">
        <v>14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17</v>
      </c>
      <c r="C62" s="6" t="s">
        <v>56</v>
      </c>
      <c r="D62" s="6" t="s">
        <v>57</v>
      </c>
      <c r="E62" s="7" t="s">
        <v>58</v>
      </c>
      <c r="F62" s="6" t="s">
        <v>55</v>
      </c>
      <c r="G62" s="8">
        <v>95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62</v>
      </c>
      <c r="G63" s="8">
        <v>270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19</v>
      </c>
      <c r="C64" s="6" t="s">
        <v>63</v>
      </c>
      <c r="D64" s="6" t="s">
        <v>64</v>
      </c>
      <c r="E64" s="7" t="s">
        <v>65</v>
      </c>
      <c r="F64" s="6" t="s">
        <v>51</v>
      </c>
      <c r="G64" s="8">
        <v>175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4" s="1" customFormat="1" ht="19.7" customHeight="1" x14ac:dyDescent="0.2">
      <c r="B65" s="5">
        <v>20</v>
      </c>
      <c r="C65" s="6" t="s">
        <v>66</v>
      </c>
      <c r="D65" s="6" t="s">
        <v>67</v>
      </c>
      <c r="E65" s="7" t="s">
        <v>65</v>
      </c>
      <c r="F65" s="6" t="s">
        <v>51</v>
      </c>
      <c r="G65" s="8">
        <v>10</v>
      </c>
      <c r="H65" s="28">
        <v>0</v>
      </c>
      <c r="I65" s="26">
        <f>ROUND(G65* H65,2)</f>
        <v>0</v>
      </c>
      <c r="J65" s="5">
        <v>23</v>
      </c>
      <c r="K65" s="26">
        <f>ROUND(I65* J65/100,2)</f>
        <v>0</v>
      </c>
      <c r="L65" s="27">
        <f>ROUND(I65+ K65,2)</f>
        <v>0</v>
      </c>
      <c r="M65" s="25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51</v>
      </c>
      <c r="G66" s="8">
        <v>47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51</v>
      </c>
      <c r="G67" s="8">
        <v>28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51</v>
      </c>
      <c r="G68" s="8">
        <v>16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4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76</v>
      </c>
      <c r="F69" s="6" t="s">
        <v>51</v>
      </c>
      <c r="G69" s="8">
        <v>2</v>
      </c>
      <c r="H69" s="28">
        <v>0</v>
      </c>
      <c r="I69" s="26">
        <f>ROUND(G69* H69,2)</f>
        <v>0</v>
      </c>
      <c r="J69" s="5">
        <v>23</v>
      </c>
      <c r="K69" s="26">
        <f>ROUND(I69* J69/100,2)</f>
        <v>0</v>
      </c>
      <c r="L69" s="27">
        <f>ROUND(I69+ K69,2)</f>
        <v>0</v>
      </c>
      <c r="M69" s="25"/>
    </row>
    <row r="70" spans="2:14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31</v>
      </c>
      <c r="G70" s="8">
        <v>3.71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4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65</v>
      </c>
      <c r="F71" s="6" t="s">
        <v>51</v>
      </c>
      <c r="G71" s="8">
        <v>52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4" s="1" customFormat="1" ht="19.7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51</v>
      </c>
      <c r="G72" s="8">
        <v>8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4" s="1" customFormat="1" ht="19.7" customHeight="1" x14ac:dyDescent="0.2">
      <c r="B73" s="5">
        <v>28</v>
      </c>
      <c r="C73" s="6" t="s">
        <v>87</v>
      </c>
      <c r="D73" s="6" t="s">
        <v>88</v>
      </c>
      <c r="E73" s="7" t="s">
        <v>76</v>
      </c>
      <c r="F73" s="6" t="s">
        <v>51</v>
      </c>
      <c r="G73" s="8">
        <v>10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4" s="1" customFormat="1" ht="55.9" customHeight="1" x14ac:dyDescent="0.2"/>
    <row r="75" spans="2:14" s="1" customFormat="1" ht="21.4" customHeight="1" x14ac:dyDescent="0.2">
      <c r="B75" s="15" t="s">
        <v>89</v>
      </c>
      <c r="C75" s="15"/>
      <c r="D75" s="15"/>
      <c r="E75" s="15"/>
      <c r="F75" s="29">
        <f>ROUND(I32+I37+I42+I43+I48+I51+I52+I53+I54+I55+I56+I57+I58+I59+I60+I61+I62+I63+I64+I65+I66+I67+I68+I69+I70+I71+I72+I73,2)</f>
        <v>0</v>
      </c>
      <c r="G75" s="30"/>
      <c r="H75" s="30"/>
      <c r="I75" s="30"/>
      <c r="J75" s="30"/>
      <c r="K75" s="30"/>
      <c r="L75" s="30"/>
      <c r="M75" s="31"/>
    </row>
    <row r="76" spans="2:14" s="1" customFormat="1" ht="21.4" customHeight="1" x14ac:dyDescent="0.2">
      <c r="B76" s="15" t="s">
        <v>90</v>
      </c>
      <c r="C76" s="15"/>
      <c r="D76" s="15"/>
      <c r="E76" s="15"/>
      <c r="F76" s="32">
        <f>ROUND(L32+L37+L42+L43+L48+L51+L52+L53+L54+L55+L56+L57+L58+L59+L60+L61+L62+L63+L64+L65+L66+L67+L68+L69+L70+L71+L72+L73,2)</f>
        <v>0</v>
      </c>
      <c r="G76" s="33"/>
      <c r="H76" s="33"/>
      <c r="I76" s="33"/>
      <c r="J76" s="33"/>
      <c r="K76" s="33"/>
      <c r="L76" s="33"/>
      <c r="M76" s="34"/>
    </row>
    <row r="77" spans="2:14" s="1" customFormat="1" ht="11.1" customHeight="1" x14ac:dyDescent="0.2"/>
    <row r="78" spans="2:14" s="1" customFormat="1" ht="80.099999999999994" customHeight="1" x14ac:dyDescent="0.2">
      <c r="B78" s="36" t="s">
        <v>108</v>
      </c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</row>
    <row r="79" spans="2:14" s="1" customFormat="1" ht="2.65" customHeight="1" x14ac:dyDescent="0.2"/>
    <row r="80" spans="2:14" s="1" customFormat="1" ht="110.1" customHeight="1" x14ac:dyDescent="0.2">
      <c r="B80" s="36" t="s">
        <v>109</v>
      </c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</row>
    <row r="81" spans="2:14" s="1" customFormat="1" ht="5.25" customHeight="1" x14ac:dyDescent="0.2"/>
    <row r="82" spans="2:14" s="1" customFormat="1" ht="110.1" customHeight="1" x14ac:dyDescent="0.2">
      <c r="B82" s="10" t="s">
        <v>110</v>
      </c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</row>
    <row r="83" spans="2:14" s="1" customFormat="1" ht="5.25" customHeight="1" x14ac:dyDescent="0.2"/>
    <row r="84" spans="2:14" s="1" customFormat="1" ht="37.9" customHeight="1" x14ac:dyDescent="0.2">
      <c r="C84" s="16" t="s">
        <v>91</v>
      </c>
      <c r="D84" s="16"/>
      <c r="E84" s="16"/>
      <c r="F84" s="19" t="s">
        <v>92</v>
      </c>
      <c r="G84" s="19"/>
      <c r="H84" s="19"/>
      <c r="I84" s="19"/>
      <c r="J84" s="19"/>
      <c r="K84" s="19"/>
      <c r="L84" s="19"/>
    </row>
    <row r="85" spans="2:14" s="1" customFormat="1" ht="28.7" customHeight="1" x14ac:dyDescent="0.2">
      <c r="C85" s="17"/>
      <c r="D85" s="17"/>
      <c r="E85" s="17"/>
      <c r="F85" s="17"/>
      <c r="G85" s="17"/>
      <c r="H85" s="17"/>
      <c r="I85" s="17"/>
      <c r="J85" s="17"/>
      <c r="K85" s="17"/>
      <c r="L85" s="17"/>
    </row>
    <row r="86" spans="2:14" s="1" customFormat="1" ht="28.7" customHeight="1" x14ac:dyDescent="0.2">
      <c r="C86" s="17"/>
      <c r="D86" s="17"/>
      <c r="E86" s="17"/>
      <c r="F86" s="17"/>
      <c r="G86" s="17"/>
      <c r="H86" s="17"/>
      <c r="I86" s="17"/>
      <c r="J86" s="17"/>
      <c r="K86" s="17"/>
      <c r="L86" s="17"/>
    </row>
    <row r="87" spans="2:14" s="1" customFormat="1" ht="28.7" customHeight="1" x14ac:dyDescent="0.2"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2:14" s="1" customFormat="1" ht="28.7" customHeight="1" x14ac:dyDescent="0.2"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2:14" s="1" customFormat="1" ht="2.65" customHeight="1" x14ac:dyDescent="0.2"/>
    <row r="90" spans="2:14" s="1" customFormat="1" ht="203.1" customHeight="1" x14ac:dyDescent="0.2">
      <c r="B90" s="36" t="s">
        <v>111</v>
      </c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</row>
    <row r="91" spans="2:14" s="1" customFormat="1" ht="2.65" customHeight="1" x14ac:dyDescent="0.2"/>
    <row r="92" spans="2:14" s="1" customFormat="1" ht="36.950000000000003" customHeight="1" x14ac:dyDescent="0.2">
      <c r="B92" s="37" t="s">
        <v>112</v>
      </c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</row>
    <row r="93" spans="2:14" s="1" customFormat="1" ht="2.65" customHeight="1" x14ac:dyDescent="0.2"/>
    <row r="94" spans="2:14" s="1" customFormat="1" ht="37.9" customHeight="1" x14ac:dyDescent="0.2">
      <c r="C94" s="16" t="s">
        <v>93</v>
      </c>
      <c r="D94" s="16"/>
      <c r="E94" s="16"/>
      <c r="F94" s="20" t="s">
        <v>94</v>
      </c>
      <c r="G94" s="20"/>
      <c r="H94" s="20"/>
      <c r="I94" s="20"/>
      <c r="J94" s="20"/>
      <c r="K94" s="20"/>
      <c r="L94" s="20"/>
    </row>
    <row r="95" spans="2:14" s="1" customFormat="1" ht="28.7" customHeight="1" x14ac:dyDescent="0.2"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8.7" customHeight="1" x14ac:dyDescent="0.2"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7" customHeight="1" x14ac:dyDescent="0.2"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7" customHeight="1" x14ac:dyDescent="0.2"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.65" customHeight="1" x14ac:dyDescent="0.2"/>
    <row r="100" spans="2:14" s="1" customFormat="1" ht="159.94999999999999" customHeight="1" x14ac:dyDescent="0.2">
      <c r="B100" s="36" t="s">
        <v>113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2.65" customHeight="1" x14ac:dyDescent="0.2"/>
    <row r="102" spans="2:14" s="1" customFormat="1" ht="54.95" customHeight="1" x14ac:dyDescent="0.2">
      <c r="B102" s="36" t="s">
        <v>114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2.65" customHeight="1" x14ac:dyDescent="0.2"/>
    <row r="104" spans="2:14" s="1" customFormat="1" ht="60" customHeight="1" x14ac:dyDescent="0.2">
      <c r="B104" s="10" t="s">
        <v>115</v>
      </c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</row>
    <row r="105" spans="2:14" s="1" customFormat="1" ht="2.65" customHeight="1" x14ac:dyDescent="0.2"/>
    <row r="106" spans="2:14" s="1" customFormat="1" ht="48" customHeight="1" x14ac:dyDescent="0.2">
      <c r="B106" s="10" t="s">
        <v>116</v>
      </c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</row>
    <row r="107" spans="2:14" s="1" customFormat="1" ht="2.65" customHeight="1" x14ac:dyDescent="0.2"/>
    <row r="108" spans="2:14" s="1" customFormat="1" ht="125.1" customHeight="1" x14ac:dyDescent="0.2">
      <c r="B108" s="36" t="s">
        <v>117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2.65" customHeight="1" x14ac:dyDescent="0.2"/>
    <row r="110" spans="2:14" s="1" customFormat="1" ht="84.95" customHeight="1" x14ac:dyDescent="0.2">
      <c r="B110" s="36" t="s">
        <v>118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 s="1" customFormat="1" ht="86.85" customHeight="1" x14ac:dyDescent="0.2"/>
    <row r="112" spans="2:14" s="1" customFormat="1" ht="17.649999999999999" customHeight="1" x14ac:dyDescent="0.2">
      <c r="J112" s="22" t="s">
        <v>119</v>
      </c>
      <c r="K112" s="22"/>
      <c r="L112" s="22"/>
    </row>
    <row r="113" spans="2:11" s="1" customFormat="1" ht="145.15" customHeight="1" x14ac:dyDescent="0.2"/>
    <row r="114" spans="2:11" s="1" customFormat="1" ht="81.599999999999994" customHeight="1" x14ac:dyDescent="0.2">
      <c r="B114" s="11" t="s">
        <v>120</v>
      </c>
      <c r="C114" s="11"/>
      <c r="D114" s="11"/>
      <c r="E114" s="11"/>
      <c r="F114" s="11"/>
      <c r="G114" s="11"/>
      <c r="H114" s="11"/>
      <c r="I114" s="11"/>
      <c r="J114" s="11"/>
      <c r="K114" s="11"/>
    </row>
  </sheetData>
  <mergeCells count="90">
    <mergeCell ref="L71:M71"/>
    <mergeCell ref="L72:M72"/>
    <mergeCell ref="L73:M73"/>
    <mergeCell ref="B3:E3"/>
    <mergeCell ref="B5:E5"/>
    <mergeCell ref="B7:E7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F98:L98"/>
    <mergeCell ref="H11:O12"/>
    <mergeCell ref="J112:L112"/>
    <mergeCell ref="J2:P2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50:M50"/>
    <mergeCell ref="L51:M51"/>
    <mergeCell ref="L52:M52"/>
    <mergeCell ref="F88:L88"/>
    <mergeCell ref="F94:L94"/>
    <mergeCell ref="F95:L95"/>
    <mergeCell ref="F96:L96"/>
    <mergeCell ref="F97:L97"/>
    <mergeCell ref="B4:E4"/>
    <mergeCell ref="B45:L45"/>
    <mergeCell ref="B6:E6"/>
    <mergeCell ref="B75:E75"/>
    <mergeCell ref="B76:E76"/>
    <mergeCell ref="B8:E8"/>
    <mergeCell ref="C16:E16"/>
    <mergeCell ref="C18:E18"/>
    <mergeCell ref="C20:E20"/>
    <mergeCell ref="C22:E22"/>
    <mergeCell ref="F14:I14"/>
    <mergeCell ref="F75:M75"/>
    <mergeCell ref="F76:M76"/>
    <mergeCell ref="L53:M53"/>
    <mergeCell ref="L54:M54"/>
    <mergeCell ref="L55:M55"/>
    <mergeCell ref="B108:N108"/>
    <mergeCell ref="B110:N110"/>
    <mergeCell ref="B114:K114"/>
    <mergeCell ref="B24:M24"/>
    <mergeCell ref="B26:M26"/>
    <mergeCell ref="B29:L29"/>
    <mergeCell ref="B34:L34"/>
    <mergeCell ref="B39:L39"/>
    <mergeCell ref="B78:N78"/>
    <mergeCell ref="B80:N80"/>
    <mergeCell ref="B82:N82"/>
    <mergeCell ref="B90:N90"/>
    <mergeCell ref="B92:N92"/>
    <mergeCell ref="C84:E84"/>
    <mergeCell ref="C85:E85"/>
    <mergeCell ref="C86:E86"/>
    <mergeCell ref="B10:E11"/>
    <mergeCell ref="B100:N100"/>
    <mergeCell ref="B102:N102"/>
    <mergeCell ref="B104:N104"/>
    <mergeCell ref="B106:N106"/>
    <mergeCell ref="C87:E87"/>
    <mergeCell ref="C88:E88"/>
    <mergeCell ref="C94:E94"/>
    <mergeCell ref="C95:E95"/>
    <mergeCell ref="C96:E96"/>
    <mergeCell ref="C97:E97"/>
    <mergeCell ref="C98:E98"/>
    <mergeCell ref="F84:L84"/>
    <mergeCell ref="F85:L85"/>
    <mergeCell ref="F86:L86"/>
    <mergeCell ref="F87:L8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2025-10-24T06:04:30Z</dcterms:created>
  <dcterms:modified xsi:type="dcterms:W3CDTF">2025-10-24T06:15:23Z</dcterms:modified>
</cp:coreProperties>
</file>